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veco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<sst xmlns="http://schemas.openxmlformats.org/spreadsheetml/2006/main" count="22" uniqueCount="15">
  <si>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(rid 35-8 = 9/40)</t>
  </si>
  <si>
    <t>p.max RPM</t>
  </si>
  <si>
    <t>195/75-16</t>
  </si>
  <si>
    <t>35v12</t>
  </si>
  <si>
    <t>Diam cerchio</t>
  </si>
  <si>
    <t>Largh</t>
  </si>
  <si>
    <t>Spalla</t>
  </si>
  <si>
    <t>35-10</t>
  </si>
  <si>
    <t>metri</t>
  </si>
  <si>
    <t>giri/min</t>
  </si>
  <si>
    <t>km/h</t>
  </si>
  <si>
    <t>rid fin</t>
  </si>
  <si>
    <t>cambio</t>
  </si>
  <si>
    <t>rotolamento</t>
  </si>
  <si>
    <t>35E12A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</si>
</sst>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mmm/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425"/>
          <c:w val="0.85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Iveco!$A$37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Iveco!$B$36:$H$36</c:f>
              <c:numCache/>
            </c:numRef>
          </c:cat>
          <c:val>
            <c:numRef>
              <c:f>Iveco!$B$37:$H$37</c:f>
              <c:numCache/>
            </c:numRef>
          </c:val>
          <c:smooth val="0"/>
        </c:ser>
        <c:ser>
          <c:idx val="1"/>
          <c:order val="1"/>
          <c:tx>
            <c:strRef>
              <c:f>Iveco!$A$38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Iveco!$B$36:$H$36</c:f>
              <c:numCache/>
            </c:numRef>
          </c:cat>
          <c:val>
            <c:numRef>
              <c:f>Iveco!$B$38:$H$38</c:f>
              <c:numCache/>
            </c:numRef>
          </c:val>
          <c:smooth val="0"/>
        </c:ser>
        <c:ser>
          <c:idx val="2"/>
          <c:order val="2"/>
          <c:tx>
            <c:strRef>
              <c:f>Iveco!$A$39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Iveco!$B$36:$H$36</c:f>
              <c:numCache/>
            </c:numRef>
          </c:cat>
          <c:val>
            <c:numRef>
              <c:f>Iveco!$B$39:$H$39</c:f>
              <c:numCache/>
            </c:numRef>
          </c:val>
          <c:smooth val="0"/>
        </c:ser>
        <c:ser>
          <c:idx val="3"/>
          <c:order val="3"/>
          <c:tx>
            <c:strRef>
              <c:f>Iveco!$A$40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Iveco!$B$36:$H$36</c:f>
              <c:numCache/>
            </c:numRef>
          </c:cat>
          <c:val>
            <c:numRef>
              <c:f>Iveco!$B$40:$H$40</c:f>
              <c:numCache/>
            </c:numRef>
          </c:val>
          <c:smooth val="0"/>
        </c:ser>
        <c:ser>
          <c:idx val="4"/>
          <c:order val="4"/>
          <c:tx>
            <c:strRef>
              <c:f>Iveco!$A$41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Iveco!$B$36:$H$36</c:f>
              <c:numCache/>
            </c:numRef>
          </c:cat>
          <c:val>
            <c:numRef>
              <c:f>Iveco!$B$41:$H$41</c:f>
              <c:numCache/>
            </c:numRef>
          </c:val>
          <c:smooth val="0"/>
        </c:ser>
        <c:marker val="1"/>
        <c:axId val="60912179"/>
        <c:axId val="11338700"/>
      </c:lineChart>
      <c:catAx>
        <c:axId val="6091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8700"/>
        <c:crosses val="autoZero"/>
        <c:auto val="1"/>
        <c:lblOffset val="100"/>
        <c:tickLblSkip val="1"/>
        <c:noMultiLvlLbl val="0"/>
      </c:catAx>
      <c:valAx>
        <c:axId val="11338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47"/>
          <c:w val="0.09775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5"/>
          <c:w val="0.852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Iveco!$A$45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Iveco!$B$44:$H$44</c:f>
              <c:numCache/>
            </c:numRef>
          </c:cat>
          <c:val>
            <c:numRef>
              <c:f>Iveco!$B$45:$H$45</c:f>
              <c:numCache/>
            </c:numRef>
          </c:val>
          <c:smooth val="0"/>
        </c:ser>
        <c:ser>
          <c:idx val="1"/>
          <c:order val="1"/>
          <c:tx>
            <c:strRef>
              <c:f>Iveco!$A$46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Iveco!$B$44:$H$44</c:f>
              <c:numCache/>
            </c:numRef>
          </c:cat>
          <c:val>
            <c:numRef>
              <c:f>Iveco!$B$46:$H$46</c:f>
              <c:numCache/>
            </c:numRef>
          </c:val>
          <c:smooth val="0"/>
        </c:ser>
        <c:ser>
          <c:idx val="2"/>
          <c:order val="2"/>
          <c:tx>
            <c:strRef>
              <c:f>Iveco!$A$47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Iveco!$B$44:$H$44</c:f>
              <c:numCache/>
            </c:numRef>
          </c:cat>
          <c:val>
            <c:numRef>
              <c:f>Iveco!$B$47:$H$47</c:f>
              <c:numCache/>
            </c:numRef>
          </c:val>
          <c:smooth val="0"/>
        </c:ser>
        <c:ser>
          <c:idx val="3"/>
          <c:order val="3"/>
          <c:tx>
            <c:strRef>
              <c:f>Iveco!$A$48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Iveco!$B$44:$H$44</c:f>
              <c:numCache/>
            </c:numRef>
          </c:cat>
          <c:val>
            <c:numRef>
              <c:f>Iveco!$B$48:$H$48</c:f>
              <c:numCache/>
            </c:numRef>
          </c:val>
          <c:smooth val="0"/>
        </c:ser>
        <c:ser>
          <c:idx val="4"/>
          <c:order val="4"/>
          <c:tx>
            <c:strRef>
              <c:f>Iveco!$A$49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Iveco!$B$44:$H$44</c:f>
              <c:numCache/>
            </c:numRef>
          </c:cat>
          <c:val>
            <c:numRef>
              <c:f>Iveco!$B$49:$H$49</c:f>
              <c:numCache/>
            </c:numRef>
          </c:val>
          <c:smooth val="0"/>
        </c:ser>
        <c:marker val="1"/>
        <c:axId val="34939437"/>
        <c:axId val="46019478"/>
      </c:lineChart>
      <c:catAx>
        <c:axId val="3493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9478"/>
        <c:crosses val="autoZero"/>
        <c:auto val="1"/>
        <c:lblOffset val="100"/>
        <c:tickLblSkip val="1"/>
        <c:noMultiLvlLbl val="0"/>
      </c:catAx>
      <c:valAx>
        <c:axId val="4601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39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5875"/>
          <c:w val="0.09775"/>
          <c:h val="0.4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21</xdr:row>
      <xdr:rowOff>123825</xdr:rowOff>
    </xdr:from>
    <xdr:to>
      <xdr:col>15</xdr:col>
      <xdr:colOff>419100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5143500" y="3524250"/>
        <a:ext cx="4667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</xdr:colOff>
      <xdr:row>4</xdr:row>
      <xdr:rowOff>85725</xdr:rowOff>
    </xdr:from>
    <xdr:to>
      <xdr:col>13</xdr:col>
      <xdr:colOff>485775</xdr:colOff>
      <xdr:row>8</xdr:row>
      <xdr:rowOff>95250</xdr:rowOff>
    </xdr:to>
    <xdr:pic>
      <xdr:nvPicPr>
        <xdr:cNvPr id="2" name="Picture 3" descr="Tire Circumference Formu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733425"/>
          <a:ext cx="495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47</xdr:row>
      <xdr:rowOff>28575</xdr:rowOff>
    </xdr:from>
    <xdr:to>
      <xdr:col>15</xdr:col>
      <xdr:colOff>419100</xdr:colOff>
      <xdr:row>62</xdr:row>
      <xdr:rowOff>152400</xdr:rowOff>
    </xdr:to>
    <xdr:graphicFrame>
      <xdr:nvGraphicFramePr>
        <xdr:cNvPr id="3" name="Chart 4"/>
        <xdr:cNvGraphicFramePr/>
      </xdr:nvGraphicFramePr>
      <xdr:xfrm>
        <a:off x="5143500" y="763905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3" max="5" width="9.00390625" style="0" bestFit="1" customWidth="1"/>
    <col min="6" max="7" width="9.57421875" style="0" bestFit="1" customWidth="1"/>
    <col min="8" max="8" width="9.7109375" style="0" bestFit="1" customWidth="1"/>
    <col min="13" max="13" width="11.8515625" style="0" bestFit="1" customWidth="1"/>
  </cols>
  <sheetData>
    <row r="1" spans="1:10" ht="12.75">
      <c r="A1" s="2" t="s">
        <v>12</v>
      </c>
      <c r="I1" s="8" t="s">
        <v>13</v>
      </c>
      <c r="J1" s="8"/>
    </row>
    <row r="2" spans="1:14" ht="12.75">
      <c r="A2">
        <v>6.19</v>
      </c>
      <c r="C2" s="2" t="s">
        <v>14</v>
      </c>
      <c r="D2" s="1">
        <f>A2*A10</f>
        <v>22.4078</v>
      </c>
      <c r="F2">
        <v>1000</v>
      </c>
      <c r="G2" s="2" t="s">
        <v>9</v>
      </c>
      <c r="I2" s="2" t="s">
        <v>2</v>
      </c>
      <c r="J2" s="1">
        <f>3.14*(((N3*(N4/100)*2)/25.4)+N2)*2.54/100</f>
        <v>2.194546</v>
      </c>
      <c r="K2" t="s">
        <v>8</v>
      </c>
      <c r="M2" t="s">
        <v>4</v>
      </c>
      <c r="N2">
        <v>16</v>
      </c>
    </row>
    <row r="3" spans="1:14" ht="12.75">
      <c r="A3">
        <v>3.89</v>
      </c>
      <c r="D3" s="1">
        <f>A3*A10</f>
        <v>14.081800000000001</v>
      </c>
      <c r="M3" t="s">
        <v>5</v>
      </c>
      <c r="N3">
        <v>195</v>
      </c>
    </row>
    <row r="4" spans="1:14" ht="12.75">
      <c r="A4">
        <v>2.26</v>
      </c>
      <c r="D4" s="1">
        <f>A4*A10</f>
        <v>8.181199999999999</v>
      </c>
      <c r="I4" s="3"/>
      <c r="M4" t="s">
        <v>6</v>
      </c>
      <c r="N4">
        <v>75</v>
      </c>
    </row>
    <row r="5" spans="1:4" ht="12.75">
      <c r="A5">
        <v>1.43</v>
      </c>
      <c r="D5" s="1">
        <f>A5*A10</f>
        <v>5.1766</v>
      </c>
    </row>
    <row r="6" spans="1:4" ht="12.75">
      <c r="A6">
        <v>1</v>
      </c>
      <c r="D6" s="1">
        <f>A6*A10</f>
        <v>3.62</v>
      </c>
    </row>
    <row r="7" ht="12.75">
      <c r="D7" s="1"/>
    </row>
    <row r="8" ht="12.75">
      <c r="D8" s="1"/>
    </row>
    <row r="9" spans="1:4" ht="12.75">
      <c r="A9" s="2" t="s">
        <v>11</v>
      </c>
      <c r="D9" s="1"/>
    </row>
    <row r="10" spans="1:8" ht="12.75">
      <c r="A10">
        <v>3.62</v>
      </c>
      <c r="C10" s="2" t="s">
        <v>3</v>
      </c>
      <c r="D10" s="1">
        <f>A2*A11</f>
        <v>20.7984</v>
      </c>
      <c r="G10" s="2" t="s">
        <v>7</v>
      </c>
      <c r="H10" t="s">
        <v>10</v>
      </c>
    </row>
    <row r="11" spans="1:8" ht="12.75">
      <c r="A11">
        <v>3.36</v>
      </c>
      <c r="D11" s="1">
        <f>A3*A11</f>
        <v>13.0704</v>
      </c>
      <c r="F11" s="2" t="s">
        <v>14</v>
      </c>
      <c r="G11" s="1">
        <f>F2*1/D2</f>
        <v>44.62731727344942</v>
      </c>
      <c r="H11" s="1">
        <f>G11*60*J2/1000</f>
        <v>5.87620203679076</v>
      </c>
    </row>
    <row r="12" spans="1:8" ht="12.75">
      <c r="A12">
        <v>3.92</v>
      </c>
      <c r="D12" s="1">
        <f>A4*A11</f>
        <v>7.593599999999999</v>
      </c>
      <c r="G12" s="1">
        <f>F2*1/D3</f>
        <v>71.01364882330384</v>
      </c>
      <c r="H12" s="1">
        <f>G12*60*J2/1000</f>
        <v>9.35056313823517</v>
      </c>
    </row>
    <row r="13" spans="4:8" ht="12.75">
      <c r="D13" s="1">
        <f>A5*A11</f>
        <v>4.804799999999999</v>
      </c>
      <c r="G13" s="1">
        <f>F2*1/D4</f>
        <v>122.2314574878991</v>
      </c>
      <c r="H13" s="1">
        <f>G13*60*J2/1000</f>
        <v>16.094553366254342</v>
      </c>
    </row>
    <row r="14" spans="4:8" ht="12.75">
      <c r="D14" s="1">
        <f>A6*A11</f>
        <v>3.36</v>
      </c>
      <c r="G14" s="1">
        <f>F2*1/D5</f>
        <v>193.17698875709928</v>
      </c>
      <c r="H14" s="1">
        <f>G14*60*J2/1000</f>
        <v>25.43614727813623</v>
      </c>
    </row>
    <row r="15" spans="1:8" ht="12.75">
      <c r="A15" s="4" t="s">
        <v>0</v>
      </c>
      <c r="G15" s="1">
        <f>F2*1/D6</f>
        <v>276.24309392265195</v>
      </c>
      <c r="H15" s="1">
        <f>G15*60*J2/1000</f>
        <v>36.3736906077348</v>
      </c>
    </row>
    <row r="16" spans="7:8" ht="12.75">
      <c r="G16" s="1"/>
      <c r="H16" s="1"/>
    </row>
    <row r="17" spans="7:8" ht="12.75">
      <c r="G17" s="1"/>
      <c r="H17" s="1"/>
    </row>
    <row r="18" spans="3:8" ht="12.75">
      <c r="C18" s="2" t="s">
        <v>7</v>
      </c>
      <c r="D18" s="1">
        <f>A2*A$12</f>
        <v>24.2648</v>
      </c>
      <c r="G18" s="1"/>
      <c r="H18" s="1"/>
    </row>
    <row r="19" spans="4:8" ht="12.75">
      <c r="D19" s="1">
        <f>A3*A$12</f>
        <v>15.248800000000001</v>
      </c>
      <c r="G19" s="1"/>
      <c r="H19" t="s">
        <v>10</v>
      </c>
    </row>
    <row r="20" spans="4:8" ht="12.75">
      <c r="D20" s="1">
        <f>A4*A$12</f>
        <v>8.8592</v>
      </c>
      <c r="F20" s="2" t="s">
        <v>3</v>
      </c>
      <c r="G20" s="1">
        <f>F$2*1/D10</f>
        <v>48.08062158627587</v>
      </c>
      <c r="H20" s="1">
        <f>G20*60*J$2/1000</f>
        <v>6.330908146780522</v>
      </c>
    </row>
    <row r="21" spans="4:8" ht="12.75">
      <c r="D21" s="1">
        <f>A5*A$12</f>
        <v>5.6056</v>
      </c>
      <c r="G21" s="1">
        <f>F$2*1/D11</f>
        <v>76.50875260129759</v>
      </c>
      <c r="H21" s="1">
        <f>G21*60*J$2/1000</f>
        <v>10.074118619170033</v>
      </c>
    </row>
    <row r="22" spans="4:8" ht="12.75">
      <c r="D22" s="1">
        <f>A6*A$12</f>
        <v>3.92</v>
      </c>
      <c r="G22" s="1">
        <f>F$2*1/D12</f>
        <v>131.68984407922463</v>
      </c>
      <c r="H22" s="1">
        <f>G22*60*J$2/1000</f>
        <v>17.339965233881166</v>
      </c>
    </row>
    <row r="23" spans="7:8" ht="12.75">
      <c r="G23" s="1">
        <f>F$2*1/D13</f>
        <v>208.12520812520816</v>
      </c>
      <c r="H23" s="1">
        <f>G23*60*J$2/1000</f>
        <v>27.40442057942058</v>
      </c>
    </row>
    <row r="24" spans="7:8" ht="12.75">
      <c r="G24" s="1">
        <f>F$2*1/D14</f>
        <v>297.61904761904765</v>
      </c>
      <c r="H24" s="1">
        <f>G24*60*J$2/1000</f>
        <v>39.18832142857143</v>
      </c>
    </row>
    <row r="28" spans="6:8" ht="12.75">
      <c r="F28" s="2" t="s">
        <v>7</v>
      </c>
      <c r="G28" s="1">
        <f>F$2*1/D18</f>
        <v>41.211961359665025</v>
      </c>
      <c r="H28" s="1">
        <f>G28*60*J$2/1000</f>
        <v>5.426492697240446</v>
      </c>
    </row>
    <row r="29" spans="7:8" ht="12.75">
      <c r="G29" s="1">
        <f>F$2*1/D19</f>
        <v>65.57893080111221</v>
      </c>
      <c r="H29" s="1">
        <f>G29*60*J$2/1000</f>
        <v>8.634958816431455</v>
      </c>
    </row>
    <row r="30" spans="7:8" ht="12.75">
      <c r="G30" s="1">
        <f>F$2*1/D20</f>
        <v>112.87700921076396</v>
      </c>
      <c r="H30" s="1">
        <f>G30*60*J$2/1000</f>
        <v>14.862827343326714</v>
      </c>
    </row>
    <row r="31" spans="7:8" ht="12.75">
      <c r="G31" s="1">
        <f>F$2*1/D21</f>
        <v>178.3930355358927</v>
      </c>
      <c r="H31" s="1">
        <f>G31*60*J$2/1000</f>
        <v>23.489503353789072</v>
      </c>
    </row>
    <row r="32" spans="7:8" ht="12.75">
      <c r="G32" s="1">
        <f>F$2*1/D22</f>
        <v>255.10204081632654</v>
      </c>
      <c r="H32" s="1">
        <f>G32*60*J$2/1000</f>
        <v>33.58998979591836</v>
      </c>
    </row>
    <row r="33" ht="12.75">
      <c r="G33" s="1"/>
    </row>
    <row r="34" ht="12.75">
      <c r="G34" s="1"/>
    </row>
    <row r="36" spans="2:8" ht="12.75">
      <c r="B36">
        <v>1000</v>
      </c>
      <c r="C36">
        <v>1500</v>
      </c>
      <c r="D36">
        <v>2000</v>
      </c>
      <c r="E36">
        <v>2500</v>
      </c>
      <c r="F36">
        <v>3000</v>
      </c>
      <c r="G36">
        <v>3500</v>
      </c>
      <c r="H36">
        <v>4000</v>
      </c>
    </row>
    <row r="37" spans="1:8" ht="12.75">
      <c r="A37">
        <v>1</v>
      </c>
      <c r="B37" s="1">
        <f>H11</f>
        <v>5.87620203679076</v>
      </c>
      <c r="C37" s="1">
        <f>B37*C$36/B$36</f>
        <v>8.814303055186139</v>
      </c>
      <c r="D37" s="1">
        <f>B37*D$36/B$36</f>
        <v>11.75240407358152</v>
      </c>
      <c r="E37" s="1">
        <f>B37*E$36/B$36</f>
        <v>14.6905050919769</v>
      </c>
      <c r="F37" s="1">
        <f>B37*F$36/B$36</f>
        <v>17.628606110372278</v>
      </c>
      <c r="G37" s="1">
        <f>B37*G$36/B$36</f>
        <v>20.56670712876766</v>
      </c>
      <c r="H37" s="1">
        <f>B37*H$36/B$36</f>
        <v>23.50480814716304</v>
      </c>
    </row>
    <row r="38" spans="1:8" ht="12.75">
      <c r="A38">
        <v>2</v>
      </c>
      <c r="B38" s="1">
        <f>H12</f>
        <v>9.35056313823517</v>
      </c>
      <c r="C38" s="1">
        <f>B38*C$36/B$36</f>
        <v>14.025844707352755</v>
      </c>
      <c r="D38" s="1">
        <f>B38*D$36/B$36</f>
        <v>18.70112627647034</v>
      </c>
      <c r="E38" s="1">
        <f>B38*E$36/B$36</f>
        <v>23.376407845587924</v>
      </c>
      <c r="F38" s="1">
        <f>B38*F$36/B$36</f>
        <v>28.05168941470551</v>
      </c>
      <c r="G38" s="1">
        <f>B38*G$36/B$36</f>
        <v>32.726970983823094</v>
      </c>
      <c r="H38" s="1">
        <f>B38*H$36/B$36</f>
        <v>37.40225255294068</v>
      </c>
    </row>
    <row r="39" spans="1:8" ht="12.75">
      <c r="A39">
        <v>3</v>
      </c>
      <c r="B39" s="1">
        <f>H13</f>
        <v>16.094553366254342</v>
      </c>
      <c r="C39" s="1">
        <f>B39*C$36/B$36</f>
        <v>24.14183004938151</v>
      </c>
      <c r="D39" s="1">
        <f>B39*D$36/B$36</f>
        <v>32.189106732508684</v>
      </c>
      <c r="E39" s="1">
        <f>B39*E$36/B$36</f>
        <v>40.236383415635856</v>
      </c>
      <c r="F39" s="1">
        <f>B39*F$36/B$36</f>
        <v>48.28366009876302</v>
      </c>
      <c r="G39" s="1">
        <f>B39*G$36/B$36</f>
        <v>56.330936781890195</v>
      </c>
      <c r="H39" s="1">
        <f>B39*H$36/B$36</f>
        <v>64.37821346501737</v>
      </c>
    </row>
    <row r="40" spans="1:8" ht="12.75">
      <c r="A40">
        <v>4</v>
      </c>
      <c r="B40" s="1">
        <f>H14</f>
        <v>25.43614727813623</v>
      </c>
      <c r="C40" s="1">
        <f>B40*C$36/B$36</f>
        <v>38.15422091720434</v>
      </c>
      <c r="D40" s="1">
        <f>B40*D$36/B$36</f>
        <v>50.87229455627246</v>
      </c>
      <c r="E40" s="1">
        <f>B40*E$36/B$36</f>
        <v>63.59036819534057</v>
      </c>
      <c r="F40" s="1">
        <f>B40*F$36/B$36</f>
        <v>76.30844183440868</v>
      </c>
      <c r="G40" s="1">
        <f>B40*G$36/B$36</f>
        <v>89.0265154734768</v>
      </c>
      <c r="H40" s="1">
        <f>B40*H$36/B$36</f>
        <v>101.74458911254492</v>
      </c>
    </row>
    <row r="41" spans="1:8" ht="12.75">
      <c r="A41">
        <v>5</v>
      </c>
      <c r="B41" s="1">
        <f>H15</f>
        <v>36.3736906077348</v>
      </c>
      <c r="C41" s="1">
        <f>B41*C$36/B$36</f>
        <v>54.5605359116022</v>
      </c>
      <c r="D41" s="1">
        <f>B41*D$36/B$36</f>
        <v>72.7473812154696</v>
      </c>
      <c r="E41" s="1">
        <f>B41*E$36/B$36</f>
        <v>90.934226519337</v>
      </c>
      <c r="F41" s="1">
        <f>B41*F$36/B$36</f>
        <v>109.1210718232044</v>
      </c>
      <c r="G41" s="1">
        <f>B41*G$36/B$36</f>
        <v>127.3079171270718</v>
      </c>
      <c r="H41" s="1">
        <f>B41*H$36/B$36</f>
        <v>145.4947624309392</v>
      </c>
    </row>
    <row r="42" spans="6:8" ht="12.75">
      <c r="F42" s="5" t="s">
        <v>1</v>
      </c>
      <c r="G42" s="6">
        <v>3800</v>
      </c>
      <c r="H42" s="7">
        <f>B41*G42/1000</f>
        <v>138.22002430939224</v>
      </c>
    </row>
    <row r="44" spans="2:8" ht="12.75">
      <c r="B44">
        <v>1000</v>
      </c>
      <c r="C44">
        <v>1500</v>
      </c>
      <c r="D44">
        <v>2000</v>
      </c>
      <c r="E44">
        <v>2500</v>
      </c>
      <c r="F44">
        <v>3000</v>
      </c>
      <c r="G44">
        <v>3500</v>
      </c>
      <c r="H44">
        <v>4000</v>
      </c>
    </row>
    <row r="45" spans="1:8" ht="12.75">
      <c r="A45">
        <v>1</v>
      </c>
      <c r="B45" s="1">
        <f>H20</f>
        <v>6.330908146780522</v>
      </c>
      <c r="C45" s="1">
        <f>B45*C$44/B$44</f>
        <v>9.496362220170782</v>
      </c>
      <c r="D45" s="1">
        <f>B45*D$44/B$44</f>
        <v>12.661816293561044</v>
      </c>
      <c r="E45" s="1">
        <f>B45*E$44/B$44</f>
        <v>15.827270366951305</v>
      </c>
      <c r="F45" s="1">
        <f>B45*F$44/B$44</f>
        <v>18.992724440341565</v>
      </c>
      <c r="G45" s="1">
        <f>B45*G$44/B$44</f>
        <v>22.158178513731826</v>
      </c>
      <c r="H45" s="1">
        <f>B45*H$44/B$44</f>
        <v>25.323632587122088</v>
      </c>
    </row>
    <row r="46" spans="1:8" ht="12.75">
      <c r="A46">
        <v>2</v>
      </c>
      <c r="B46" s="1">
        <f>H21</f>
        <v>10.074118619170033</v>
      </c>
      <c r="C46" s="1">
        <f>B46*C$44/B$44</f>
        <v>15.11117792875505</v>
      </c>
      <c r="D46" s="1">
        <f>B46*D$44/B$44</f>
        <v>20.148237238340066</v>
      </c>
      <c r="E46" s="1">
        <f>B46*E$44/B$44</f>
        <v>25.18529654792508</v>
      </c>
      <c r="F46" s="1">
        <f>B46*F$44/B$44</f>
        <v>30.2223558575101</v>
      </c>
      <c r="G46" s="1">
        <f>B46*G$44/B$44</f>
        <v>35.25941516709512</v>
      </c>
      <c r="H46" s="1">
        <f>B46*H$44/B$44</f>
        <v>40.29647447668013</v>
      </c>
    </row>
    <row r="47" spans="1:8" ht="12.75">
      <c r="A47">
        <v>3</v>
      </c>
      <c r="B47" s="1">
        <f>H22</f>
        <v>17.339965233881166</v>
      </c>
      <c r="C47" s="1">
        <f>B47*C$44/B$44</f>
        <v>26.00994785082175</v>
      </c>
      <c r="D47" s="1">
        <f>B47*D$44/B$44</f>
        <v>34.67993046776233</v>
      </c>
      <c r="E47" s="1">
        <f>B47*E$44/B$44</f>
        <v>43.34991308470291</v>
      </c>
      <c r="F47" s="1">
        <f>B47*F$44/B$44</f>
        <v>52.0198957016435</v>
      </c>
      <c r="G47" s="1">
        <f>B47*G$44/B$44</f>
        <v>60.68987831858408</v>
      </c>
      <c r="H47" s="1">
        <f>B47*H$44/B$44</f>
        <v>69.35986093552467</v>
      </c>
    </row>
    <row r="48" spans="1:8" ht="12.75">
      <c r="A48">
        <v>4</v>
      </c>
      <c r="B48" s="1">
        <f>H23</f>
        <v>27.40442057942058</v>
      </c>
      <c r="C48" s="1">
        <f>B48*C$44/B$44</f>
        <v>41.106630869130875</v>
      </c>
      <c r="D48" s="1">
        <f>B48*D$44/B$44</f>
        <v>54.80884115884116</v>
      </c>
      <c r="E48" s="1">
        <f>B48*E$44/B$44</f>
        <v>68.51105144855146</v>
      </c>
      <c r="F48" s="1">
        <f>B48*F$44/B$44</f>
        <v>82.21326173826175</v>
      </c>
      <c r="G48" s="1">
        <f>B48*G$44/B$44</f>
        <v>95.91547202797203</v>
      </c>
      <c r="H48" s="1">
        <f>B48*H$44/B$44</f>
        <v>109.61768231768232</v>
      </c>
    </row>
    <row r="49" spans="1:8" ht="12.75">
      <c r="A49">
        <v>5</v>
      </c>
      <c r="B49" s="1">
        <f>H24</f>
        <v>39.18832142857143</v>
      </c>
      <c r="C49" s="1">
        <f>B49*C$44/B$44</f>
        <v>58.78248214285714</v>
      </c>
      <c r="D49" s="1">
        <f>B49*D$44/B$44</f>
        <v>78.37664285714285</v>
      </c>
      <c r="E49" s="1">
        <f>B49*E$44/B$44</f>
        <v>97.97080357142856</v>
      </c>
      <c r="F49" s="1">
        <f>B49*F$44/B$44</f>
        <v>117.56496428571428</v>
      </c>
      <c r="G49" s="1">
        <f>B49*G$44/B$44</f>
        <v>137.159125</v>
      </c>
      <c r="H49" s="1">
        <f>B49*H$44/B$44</f>
        <v>156.7532857142857</v>
      </c>
    </row>
    <row r="50" spans="6:8" ht="12.75">
      <c r="F50" s="5" t="s">
        <v>1</v>
      </c>
      <c r="G50" s="6">
        <v>3800</v>
      </c>
      <c r="H50" s="7">
        <f>B49*G50/1000</f>
        <v>148.91562142857143</v>
      </c>
    </row>
    <row r="53" spans="2:8" ht="12.75">
      <c r="B53">
        <v>1000</v>
      </c>
      <c r="C53">
        <v>1500</v>
      </c>
      <c r="D53">
        <v>2000</v>
      </c>
      <c r="E53">
        <v>2500</v>
      </c>
      <c r="F53">
        <v>3000</v>
      </c>
      <c r="G53">
        <v>3500</v>
      </c>
      <c r="H53">
        <v>4000</v>
      </c>
    </row>
    <row r="54" spans="1:8" ht="12.75">
      <c r="A54">
        <v>1</v>
      </c>
      <c r="B54" s="1">
        <f>H28</f>
        <v>5.426492697240446</v>
      </c>
      <c r="C54" s="1">
        <f>B54*C$53/B$53</f>
        <v>8.13973904586067</v>
      </c>
      <c r="D54" s="1">
        <f>B54*D$53/B$53</f>
        <v>10.852985394480893</v>
      </c>
      <c r="E54" s="1">
        <f>B54*E$53/B$53</f>
        <v>13.566231743101117</v>
      </c>
      <c r="F54" s="1">
        <f>B54*F$53/B$53</f>
        <v>16.27947809172134</v>
      </c>
      <c r="G54" s="1">
        <f>B54*G$53/B$53</f>
        <v>18.99272444034156</v>
      </c>
      <c r="H54" s="1">
        <f>B54*H$53/B$53</f>
        <v>21.705970788961785</v>
      </c>
    </row>
    <row r="55" spans="1:8" ht="12.75">
      <c r="A55">
        <v>2</v>
      </c>
      <c r="B55" s="1">
        <f>H29</f>
        <v>8.634958816431455</v>
      </c>
      <c r="C55" s="1">
        <f>B55*C$53/B$53</f>
        <v>12.952438224647183</v>
      </c>
      <c r="D55" s="1">
        <f>B55*D$53/B$53</f>
        <v>17.26991763286291</v>
      </c>
      <c r="E55" s="1">
        <f>B55*E$53/B$53</f>
        <v>21.58739704107864</v>
      </c>
      <c r="F55" s="1">
        <f>B55*F$53/B$53</f>
        <v>25.904876449294367</v>
      </c>
      <c r="G55" s="1">
        <f>B55*G$53/B$53</f>
        <v>30.222355857510095</v>
      </c>
      <c r="H55" s="1">
        <f>B55*H$53/B$53</f>
        <v>34.53983526572582</v>
      </c>
    </row>
    <row r="56" spans="1:8" ht="12.75">
      <c r="A56">
        <v>3</v>
      </c>
      <c r="B56" s="1">
        <f>H30</f>
        <v>14.862827343326714</v>
      </c>
      <c r="C56" s="1">
        <f>B56*C$53/B$53</f>
        <v>22.29424101499007</v>
      </c>
      <c r="D56" s="1">
        <f>B56*D$53/B$53</f>
        <v>29.725654686653428</v>
      </c>
      <c r="E56" s="1">
        <f>B56*E$53/B$53</f>
        <v>37.157068358316785</v>
      </c>
      <c r="F56" s="1">
        <f>B56*F$53/B$53</f>
        <v>44.58848202998014</v>
      </c>
      <c r="G56" s="1">
        <f>B56*G$53/B$53</f>
        <v>52.0198957016435</v>
      </c>
      <c r="H56" s="1">
        <f>B56*H$53/B$53</f>
        <v>59.451309373306856</v>
      </c>
    </row>
    <row r="57" spans="1:8" ht="12.75">
      <c r="A57">
        <v>4</v>
      </c>
      <c r="B57" s="1">
        <f>H31</f>
        <v>23.489503353789072</v>
      </c>
      <c r="C57" s="1">
        <f>B57*C$53/B$53</f>
        <v>35.234255030683606</v>
      </c>
      <c r="D57" s="1">
        <f>B57*D$53/B$53</f>
        <v>46.979006707578144</v>
      </c>
      <c r="E57" s="1">
        <f>B57*E$53/B$53</f>
        <v>58.723758384472674</v>
      </c>
      <c r="F57" s="1">
        <f>B57*F$53/B$53</f>
        <v>70.46851006136721</v>
      </c>
      <c r="G57" s="1">
        <f>B57*G$53/B$53</f>
        <v>82.21326173826175</v>
      </c>
      <c r="H57" s="1">
        <f>B57*H$53/B$53</f>
        <v>93.95801341515629</v>
      </c>
    </row>
    <row r="58" spans="1:8" ht="12.75">
      <c r="A58">
        <v>5</v>
      </c>
      <c r="B58" s="1">
        <f>H32</f>
        <v>33.58998979591836</v>
      </c>
      <c r="C58" s="1">
        <f>B58*C$53/B$53</f>
        <v>50.38498469387754</v>
      </c>
      <c r="D58" s="1">
        <f>B58*D$53/B$53</f>
        <v>67.17997959183673</v>
      </c>
      <c r="E58" s="1">
        <f>B58*E$53/B$53</f>
        <v>83.9749744897959</v>
      </c>
      <c r="F58" s="1">
        <f>B58*F$53/B$53</f>
        <v>100.76996938775508</v>
      </c>
      <c r="G58" s="1">
        <f>B58*G$53/B$53</f>
        <v>117.56496428571428</v>
      </c>
      <c r="H58" s="1">
        <f>B58*H$53/B$53</f>
        <v>134.35995918367345</v>
      </c>
    </row>
    <row r="59" spans="6:8" ht="12.75">
      <c r="F59" s="5" t="s">
        <v>1</v>
      </c>
      <c r="G59" s="6">
        <v>3800</v>
      </c>
      <c r="H59" s="7">
        <f>B58*G59/1000</f>
        <v>127.64196122448979</v>
      </c>
    </row>
  </sheetData>
  <sheetProtection/>
  <mergeCells count="1">
    <mergeCell ref="I1:J1"/>
  </mergeCells>
  <printOptions/>
  <pageMargins left="0.75" right="0.75" top="1" bottom="1" header="0.5" footer="0.5"/>
  <pageSetup horizontalDpi="300" verticalDpi="300" orientation="portrait" paperSize="9" r:id="rId2"/>
  <ignoredErrors>
    <ignoredError sqref="C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Principessa</cp:lastModifiedBy>
  <dcterms:created xsi:type="dcterms:W3CDTF">2006-03-15T18:04:32Z</dcterms:created>
  <dcterms:modified xsi:type="dcterms:W3CDTF">2011-03-21T21:16:43Z</dcterms:modified>
  <cp:category/>
  <cp:version/>
  <cp:contentType/>
  <cp:contentStatus/>
</cp:coreProperties>
</file>